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670" activeTab="0"/>
  </bookViews>
  <sheets>
    <sheet name="Leakage Current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<sst xmlns="http://schemas.openxmlformats.org/spreadsheetml/2006/main" count="27" uniqueCount="25">
  <si>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uF</t>
  </si>
  <si>
    <t>nF</t>
  </si>
  <si>
    <t>The selection of an AC line filter influences how a piece of equipment will perform during product safety tests. Specifically, capacitance discharge is an issue of the X capacitance of the filter. Leakage current is primarily a function of the Y capacitance. Enter the value of the X capacitors and Y capacitors implemented in the line filter you are considering to get an idea of how the filter will perfom during a safety analysis.</t>
  </si>
  <si>
    <t>Total nominal X capacitance:</t>
  </si>
  <si>
    <t>Total nominal shunt resistance:</t>
  </si>
  <si>
    <t>Nominal, one branch, Y capacitance:</t>
  </si>
  <si>
    <t>Mains voltage (worst case):</t>
  </si>
  <si>
    <t>Mains frequency (worst case):</t>
  </si>
  <si>
    <t>Hz</t>
  </si>
  <si>
    <t>Leakage current from line to ground:</t>
  </si>
  <si>
    <t>mA</t>
  </si>
  <si>
    <t>Common limits are .75mA for ungrounded equipment, and 3.5mA for grounded equipment.</t>
  </si>
  <si>
    <t>Time constant of capacitance discharge:</t>
  </si>
  <si>
    <t>s</t>
  </si>
  <si>
    <t>Voltage across pins after ten seconds:</t>
  </si>
  <si>
    <t>kOhms</t>
  </si>
  <si>
    <t>Peak voltage across pins after one second:</t>
  </si>
  <si>
    <t>Use 10 M Ohms if there is no shunt resistance (probe resistance).</t>
  </si>
  <si>
    <t>Normally, the voltage across the plug pins must be less than</t>
  </si>
  <si>
    <t>from the supply. Industrial twist lock connectors must comply with the same limit, but ten seconds after disconnection from their supply.</t>
  </si>
  <si>
    <t>V peak</t>
  </si>
  <si>
    <t xml:space="preserve">one second after being disconnected </t>
  </si>
  <si>
    <t>Leakage Current and Capacitance Discharge Calculator for X caps and Y caps</t>
  </si>
  <si>
    <t>V rms</t>
  </si>
  <si>
    <t>With these values the results of your safety tests will look approximately like those shown below.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</si>
</sst>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0.000"/>
  </numFmts>
  <fonts count="7">
    <font>
      <sz val="10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2" fontId="4" fillId="0" borderId="1" xfId="0" applyNumberFormat="1" applyFont="1" applyBorder="1" applyAlignment="1">
      <alignment/>
    </xf>
    <xf numFmtId="164" fontId="6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165" fontId="6" fillId="0" borderId="2" xfId="0" applyNumberFormat="1" applyFont="1" applyBorder="1" applyAlignment="1">
      <alignment/>
    </xf>
    <xf numFmtId="2" fontId="6" fillId="0" borderId="2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showGridLines="0" showRowColHeaders="0" tabSelected="1" workbookViewId="0" topLeftCell="A5">
      <selection activeCell="B9" sqref="B9"/>
    </sheetView>
  </sheetViews>
  <sheetFormatPr defaultColWidth="9.140625" defaultRowHeight="12.75"/>
  <cols>
    <col min="1" max="1" width="37.140625" style="0" customWidth="1"/>
    <col min="2" max="2" width="12.421875" style="0" bestFit="1" customWidth="1"/>
    <col min="3" max="3" width="9.7109375" style="0" customWidth="1"/>
  </cols>
  <sheetData>
    <row r="2" spans="1:9" ht="18">
      <c r="A2" s="10" t="s">
        <v>22</v>
      </c>
      <c r="B2" s="10"/>
      <c r="C2" s="10"/>
      <c r="D2" s="10"/>
      <c r="E2" s="10"/>
      <c r="F2" s="10"/>
      <c r="G2" s="10"/>
      <c r="H2" s="10"/>
      <c r="I2" s="10"/>
    </row>
    <row r="4" spans="1:9" ht="12.75">
      <c r="A4" s="9" t="s">
        <v>2</v>
      </c>
      <c r="B4" s="9"/>
      <c r="C4" s="9"/>
      <c r="D4" s="9"/>
      <c r="E4" s="9"/>
      <c r="F4" s="9"/>
      <c r="G4" s="9"/>
      <c r="H4" s="9"/>
      <c r="I4" s="9"/>
    </row>
    <row r="5" spans="1:9" ht="12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9"/>
      <c r="B6" s="9"/>
      <c r="C6" s="9"/>
      <c r="D6" s="9"/>
      <c r="E6" s="9"/>
      <c r="F6" s="9"/>
      <c r="G6" s="9"/>
      <c r="H6" s="9"/>
      <c r="I6" s="9"/>
    </row>
    <row r="7" spans="1:9" ht="12.75">
      <c r="A7" s="9"/>
      <c r="B7" s="9"/>
      <c r="C7" s="9"/>
      <c r="D7" s="9"/>
      <c r="E7" s="9"/>
      <c r="F7" s="9"/>
      <c r="G7" s="9"/>
      <c r="H7" s="9"/>
      <c r="I7" s="9"/>
    </row>
    <row r="9" spans="1:3" ht="15.75">
      <c r="A9" s="3" t="s">
        <v>3</v>
      </c>
      <c r="B9" s="13">
        <v>4</v>
      </c>
      <c r="C9" s="2" t="s">
        <v>0</v>
      </c>
    </row>
    <row r="10" spans="1:4" ht="15.75">
      <c r="A10" s="3" t="s">
        <v>4</v>
      </c>
      <c r="B10" s="13">
        <v>400</v>
      </c>
      <c r="C10" s="2" t="s">
        <v>15</v>
      </c>
      <c r="D10" t="s">
        <v>17</v>
      </c>
    </row>
    <row r="11" spans="1:3" ht="15.75">
      <c r="A11" s="3" t="s">
        <v>5</v>
      </c>
      <c r="B11" s="14">
        <v>1000</v>
      </c>
      <c r="C11" s="2" t="s">
        <v>1</v>
      </c>
    </row>
    <row r="12" spans="1:3" ht="15.75">
      <c r="A12" s="3"/>
      <c r="B12" s="2"/>
      <c r="C12" s="2"/>
    </row>
    <row r="13" spans="1:3" ht="15.75">
      <c r="A13" s="3" t="s">
        <v>6</v>
      </c>
      <c r="B13" s="13">
        <v>240</v>
      </c>
      <c r="C13" s="2" t="s">
        <v>23</v>
      </c>
    </row>
    <row r="14" spans="1:3" ht="15.75">
      <c r="A14" s="3" t="s">
        <v>7</v>
      </c>
      <c r="B14" s="13">
        <v>60</v>
      </c>
      <c r="C14" s="2" t="s">
        <v>8</v>
      </c>
    </row>
    <row r="16" spans="1:9" ht="12.75">
      <c r="A16" s="12" t="s">
        <v>24</v>
      </c>
      <c r="B16" s="12"/>
      <c r="C16" s="12"/>
      <c r="D16" s="12"/>
      <c r="E16" s="12"/>
      <c r="F16" s="12"/>
      <c r="G16" s="12"/>
      <c r="H16" s="12"/>
      <c r="I16" s="12"/>
    </row>
    <row r="18" spans="1:8" ht="15.75">
      <c r="A18" s="3" t="s">
        <v>9</v>
      </c>
      <c r="B18" s="5">
        <f>B13/(1000000/(2*PI()*B14*B11))</f>
        <v>90.47786842338603</v>
      </c>
      <c r="C18" s="2" t="s">
        <v>10</v>
      </c>
      <c r="D18" s="11" t="s">
        <v>11</v>
      </c>
      <c r="E18" s="11"/>
      <c r="F18" s="11"/>
      <c r="G18" s="11"/>
      <c r="H18" s="11"/>
    </row>
    <row r="19" spans="1:8" ht="15.75">
      <c r="A19" s="3"/>
      <c r="B19" s="6"/>
      <c r="C19" s="2"/>
      <c r="D19" s="11"/>
      <c r="E19" s="11"/>
      <c r="F19" s="11"/>
      <c r="G19" s="11"/>
      <c r="H19" s="11"/>
    </row>
    <row r="20" spans="1:3" ht="15.75">
      <c r="A20" s="3"/>
      <c r="B20" s="6"/>
      <c r="C20" s="2"/>
    </row>
    <row r="21" spans="1:4" ht="15.75">
      <c r="A21" s="3" t="s">
        <v>12</v>
      </c>
      <c r="B21" s="7">
        <f>B9*B10/1000</f>
        <v>1.6</v>
      </c>
      <c r="C21" s="2" t="s">
        <v>13</v>
      </c>
      <c r="D21" t="s">
        <v>18</v>
      </c>
    </row>
    <row r="22" spans="1:6" ht="15.75">
      <c r="A22" s="3" t="s">
        <v>16</v>
      </c>
      <c r="B22" s="8">
        <f>(B13*SQRT(2))*EXP(-1/B21)</f>
        <v>181.67375319042074</v>
      </c>
      <c r="C22" s="2" t="s">
        <v>20</v>
      </c>
      <c r="D22" s="4">
        <f>0.37*SQRT(2)*B13</f>
        <v>125.58216433873085</v>
      </c>
      <c r="E22" s="1" t="s">
        <v>20</v>
      </c>
      <c r="F22" t="s">
        <v>21</v>
      </c>
    </row>
    <row r="23" spans="1:9" ht="15.75">
      <c r="A23" s="3" t="s">
        <v>14</v>
      </c>
      <c r="B23" s="8">
        <f>(B13*SQRT(2))*EXP(-10/B21)</f>
        <v>0.6552178610381916</v>
      </c>
      <c r="C23" s="2" t="s">
        <v>20</v>
      </c>
      <c r="D23" s="9" t="s">
        <v>19</v>
      </c>
      <c r="E23" s="9"/>
      <c r="F23" s="9"/>
      <c r="G23" s="9"/>
      <c r="H23" s="9"/>
      <c r="I23" s="9"/>
    </row>
    <row r="24" spans="4:9" ht="12.75">
      <c r="D24" s="9"/>
      <c r="E24" s="9"/>
      <c r="F24" s="9"/>
      <c r="G24" s="9"/>
      <c r="H24" s="9"/>
      <c r="I24" s="9"/>
    </row>
    <row r="25" spans="4:9" ht="12.75">
      <c r="D25" s="9"/>
      <c r="E25" s="9"/>
      <c r="F25" s="9"/>
      <c r="G25" s="9"/>
      <c r="H25" s="9"/>
      <c r="I25" s="9"/>
    </row>
  </sheetData>
  <mergeCells count="5">
    <mergeCell ref="D23:I25"/>
    <mergeCell ref="A2:I2"/>
    <mergeCell ref="A4:I7"/>
    <mergeCell ref="D18:H19"/>
    <mergeCell ref="A16:I1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CKC Laboratories,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apace</dc:creator>
  <cp:keywords/>
  <dc:description/>
  <cp:lastModifiedBy>Patrick G. Andre</cp:lastModifiedBy>
  <dcterms:created xsi:type="dcterms:W3CDTF">2001-10-24T23:54:22Z</dcterms:created>
  <dcterms:modified xsi:type="dcterms:W3CDTF">2003-07-15T22:05:44Z</dcterms:modified>
  <cp:category/>
  <cp:version/>
  <cp:contentType/>
  <cp:contentStatus/>
</cp:coreProperties>
</file>